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5A8F6C61-06BC-4520-9C73-07F8D898E19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Приложение 6" sheetId="6" r:id="rId1"/>
  </sheets>
  <definedNames>
    <definedName name="_xlnm.Print_Area" localSheetId="0">'Приложение 6'!$A$1:$J$29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13" i="6"/>
  <c r="G14" i="6"/>
  <c r="G5" i="6"/>
  <c r="G6" i="6"/>
  <c r="G7" i="6"/>
  <c r="G8" i="6"/>
  <c r="G9" i="6"/>
  <c r="G10" i="6"/>
  <c r="G11" i="6"/>
  <c r="G12" i="6"/>
  <c r="G15" i="6"/>
  <c r="G4" i="6"/>
  <c r="G17" i="6" l="1"/>
</calcChain>
</file>

<file path=xl/sharedStrings.xml><?xml version="1.0" encoding="utf-8"?>
<sst xmlns="http://schemas.openxmlformats.org/spreadsheetml/2006/main" count="97" uniqueCount="47">
  <si>
    <t>Ед.
изм.</t>
  </si>
  <si>
    <t>Кол-во</t>
  </si>
  <si>
    <t xml:space="preserve"> цена за ед-цу, тенге 
</t>
  </si>
  <si>
    <t>Условия оплаты (50/50 % 30/70 % 70/30 % 100 %)</t>
  </si>
  <si>
    <t>шт</t>
  </si>
  <si>
    <t>Итого:</t>
  </si>
  <si>
    <t>Компьютер Intel Core i5 13400F, RTX 4060, 1 TB SSD, 32 GB DDR-4</t>
  </si>
  <si>
    <t>Персональный компьютер оснащён процессором Intel Core i5-13400F с 10 ядрами, базовой тактовой частотой 2,5 ГГц и максимальной до 4,6 ГГц, кэш-памятью L3 объёмом 20 МБ и L2 объёмом 9,5 МБ, установленным на платформе с сокетом LGA1700 и чипсетом Intel B760; объём оперативной памяти составляет 32 ГБ DDR4 (2 × 16 ГБ) с возможностью расширения до 64 ГБ в двух слотах; система хранения данных представлена твердотельным накопителем SSD объёмом 1 ТБ с интерфейсом PCIe; графическая подсистема выполнена на базе дискретной видеокарты NVIDIA GeForce RTX 4060 с 8 ГБ видеопамяти; компьютер оснащён сетевым интерфейсом LAN, набором разъёмов USB, HDMI, DisplayPort, VGA, аудио-портами и разъёмом RJ-45, 8-канальной звуковой картой Realtek ALC897, слотами расширения PCI Express x16 и x1, отсеками для накопителей формата 2,5″ и 3,5″; система охлаждения включает процессорный кулер LGA1700 120 мм, три фронтальных вентилятора 140 мм и один тыловой вентилятор 120 мм, питание обеспечивается блоком мощностью 700 Вт; корпус чёрного цвета с боковой панелью из закалённого стекла, без оптического привода, габариты устройства составляют 23 × 46,4 × 50,2 см, масса — 14,84 кг.</t>
  </si>
  <si>
    <t>Монитор 27" Asus ZenScreen Smart MS27UC, Silver, IPS, 3840x2160@60Hz, 350кд/м2, 1000:1, 5ms, HDMI,DP</t>
  </si>
  <si>
    <t>Монитор оснащён 27-дюймовой IPS-матрицей с матовой поверхностью, соотношением сторон 16:9 и разрешением 3840 × 2160 (Ultra HD 4K) при частоте обновления 60 Гц, яркостью 350 кд/м² (пиковая — до 400 кд/м²), контрастностью 1000:1 и динамической контрастностью 100M:1, временем отклика 5 мс, углами обзора 178° по горизонтали и вертикали, глубиной цвета 8 bit + FRC, отображением 1,07 млрд цветов и цветовым охватом sRGB 99%; корпус серебристого цвета поддерживает крепление VESA 100 × 100 мм, регулировку наклона от −5° до +18° и регулировку по высоте до 10 см; монитор оснащён интерфейсами HDMI, DisplayPort и USB Type-C с подачей питания до 90 Вт, дополнительными разъёмами для наушников и двумя портами USB Type-A, комплектуется кабелями HDMI и USB Type-C; энергопотребление составляет до 30 Вт в рабочем режиме и 0,5 Вт в режиме ожидания; функциональные возможности включают технологию устранения мерцания, фильтр синего света, поддержку HDR с функцией HLG, выбор цветовой температуры (4 режима), 6-осевую настройку цвета, настройку гаммы (2.0–2.4), поддержку HDCP 2.2, встроенную операционную систему Android 11, поддержку Google Home, голосовое управление, беспроводную проекцию и Wi-Fi, многооконный просмотр и Multi-Platform Streamer Plus, а также встроенную акустическую систему 2 × 5 Вт от Harman Kardon; габариты монитора составляют 61,3 × 39 × 4,6 см без подставки и 61,35 × 50,91 × 17 см с подставкой, масса — 4,8 кг без подставки и 6 кг с подставкой, вес в упаковке — 8,8 кг.</t>
  </si>
  <si>
    <t>Клавиатура A4Tech Bloody S515R Icy White, Mult,Gaming,Blacklight,BLMS RED (Linear and Smooth), USB</t>
  </si>
  <si>
    <t>Механическая клавиатура Интерфейс подключения USB (проводная) Переключатели BLMS Red (линейные, тихие нажатия) Подсветка LED-подсветка клавиш Защита от жидкости Да, заявлена защита от попадания жидкости Цифровой блок Есть (полноразмерная) Подставка для запястий Да, предусмотрена подставка Габариты около 446 × 132 × 37 мм</t>
  </si>
  <si>
    <t>Web-камера Logitech Brio 100, 2Мп, Full HD, Graphite</t>
  </si>
  <si>
    <t>Web-камера, 2Мп, Full HD, Graphite Параметр Значение / описание Разрешение 1920 × 1080 (Full HD) при 30 fps; также поддерживается 1280 × 720 @ 30 fps Матрица / мегапиксели 2 Мп CMOS Фокусировка Фиксированный фокус (fixed focus) Поле зрения Диагональный угол ~ 58° Микрофон Встроенный моно микрофон (omnidirectional) Приватность / защита Встроенная шторка (privacy shutter) Интерфейс USB-A (кабель длиной около 1,5 м) Размеры / вес ~ 72.91 × 66.64 × 31.91 мм, вес ~ 75 г (камера без кабеля) Logitech Hypermart</t>
  </si>
  <si>
    <t>Мышь A4Tech Fstyler FB45CS Air2, Silver White, Wireless, Optical, 2000dpi, BT,
2.4GHz, Li-Ion, USB</t>
  </si>
  <si>
    <t>Тип Беспроводная оптическая мышь Разрешение сенсора До 2000 dpi Радиочастоты Bluetooth + 2.4 GHz (с USB-приёмником) Питание Аккумулятор Li-Ion (встроенный) Интерфейс зарядки / подключения Через USB (для зарядки / возможного подключения) Цвет / дизайн Цвет: Silver White (светло-серебристый / белый)</t>
  </si>
  <si>
    <t>Microsoft Windows 11 Professional, 64bit, Russian 1pk, Kazakhstan Only USB, FPP, BOX</t>
  </si>
  <si>
    <t>Microsoft Office Home and Business 2024, Kazakhstan Only Medialess, 1ПК, BOX</t>
  </si>
  <si>
    <t>Электрод ЕМ 151 С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</si>
  <si>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шарика с антипригарными свойствами (CLEANTips; диаметр 4 мм; удлиненный стержень; штекер 4 мм)</t>
  </si>
  <si>
    <t>Электрод ЕМ 211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</si>
  <si>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15 х 0,3 мм; LLETZ; штекер 4 мм)</t>
  </si>
  <si>
    <t>Электрод ЕМ 157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</si>
  <si>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круга (размер 10 х 0,3 мм; удлиненный стержень; штекер 4 мм)</t>
  </si>
  <si>
    <t>Электрод ЕМ 210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</si>
  <si>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25 х 0,3 мм; LLETZ; штекер 4 мм)</t>
  </si>
  <si>
    <t>Электрод ЕМ 215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</si>
  <si>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20 х 0,3 мм; LLETZ; штекер 4 мм)</t>
  </si>
  <si>
    <t xml:space="preserve">Ультразвуковой микро-конвексный (внутриполостной) датчик </t>
  </si>
  <si>
    <t>Ультразвуковой микро-конвексный (внутриполостной) датчик V11-3H</t>
  </si>
  <si>
    <t xml:space="preserve"> Сведения о закупаемых товарах</t>
  </si>
  <si>
    <t>Характеристика</t>
  </si>
  <si>
    <t>Перечень товаров, работ, услуг</t>
  </si>
  <si>
    <t>№ лота</t>
  </si>
  <si>
    <t xml:space="preserve">Планируемая общая стоимость сумма, тенге
</t>
  </si>
  <si>
    <t>Срок поставки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</si>
  <si>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</si>
  <si>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</si>
  <si>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</si>
  <si>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руководитель проекта:______________________</t>
  </si>
  <si>
    <t>Т. Укыбасова</t>
  </si>
  <si>
    <t xml:space="preserve">Место поставки </t>
  </si>
  <si>
    <t>Центр материнства и детства КФ "UMC", Туран 32</t>
  </si>
  <si>
    <t>Приложение к Объявлению №6 от 16.02.26 г. о проведении повторного закупа товаров, работ и услуг приобретаемых в рамках проекта, реализуемого за счет бюджетных средств в форме грантового финансирования МНВО РК «Национальная программа изучения ВПЧ с разработкой интегрированного подхода к эффективной диагностике и лечению предраковых состояний» (BR24992853) способом запроса ценовых предложений (конкурсными ценовыми предложениями)</t>
  </si>
  <si>
    <t>Центр Сердца, КФ "UMC", Туран 38</t>
  </si>
  <si>
    <t>100% после поставки</t>
  </si>
  <si>
    <t>по заявке Заказчика в течение 5 (пяти) 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</si>
</sst>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4" fillId="0" borderId="0">
      <alignment horizontal="center"/>
    </xf>
    <xf numFmtId="0" fontId="2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3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</cellXfs>
  <cellStyles count="12">
    <cellStyle name="Normal 2 4 3 2" xfId="9" xr:uid="{00000000-0005-0000-0000-000000000000}"/>
    <cellStyle name="Normal 2 4 3 2 7" xfId="5" xr:uid="{00000000-0005-0000-0000-000001000000}"/>
    <cellStyle name="Normal 2 4 3 2 7 2" xfId="7" xr:uid="{00000000-0005-0000-0000-000002000000}"/>
    <cellStyle name="Normal 2 4 3 2 7 2 2" xfId="8" xr:uid="{00000000-0005-0000-0000-000003000000}"/>
    <cellStyle name="Гиперссылка" xfId="11" builtinId="8"/>
    <cellStyle name="Обычный" xfId="0" builtinId="0"/>
    <cellStyle name="Обычный 2" xfId="4" xr:uid="{00000000-0005-0000-0000-000006000000}"/>
    <cellStyle name="Обычный 2 2 3" xfId="10" xr:uid="{00000000-0005-0000-0000-000007000000}"/>
    <cellStyle name="Обычный 2 3 2" xfId="6" xr:uid="{00000000-0005-0000-0000-000008000000}"/>
    <cellStyle name="Обычный 24" xfId="3" xr:uid="{00000000-0005-0000-0000-000009000000}"/>
    <cellStyle name="Обычный_Лист1" xfId="2" xr:uid="{00000000-0005-0000-0000-00000A000000}"/>
    <cellStyle name="Финансовый 2" xfId="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tabSelected="1" zoomScale="78" zoomScaleNormal="78" zoomScaleSheetLayoutView="7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9.28515625" defaultRowHeight="15" x14ac:dyDescent="0.25"/>
  <cols>
    <col min="1" max="1" width="9.28515625" style="14"/>
    <col min="2" max="2" width="25.42578125" style="14" customWidth="1"/>
    <col min="3" max="3" width="81.7109375" style="14" customWidth="1"/>
    <col min="4" max="5" width="10.7109375" style="14" customWidth="1"/>
    <col min="6" max="6" width="16.7109375" style="14" customWidth="1"/>
    <col min="7" max="7" width="18.7109375" style="14" customWidth="1"/>
    <col min="8" max="8" width="19.5703125" style="14" customWidth="1"/>
    <col min="9" max="9" width="17.85546875" style="14" customWidth="1"/>
    <col min="10" max="10" width="20.28515625" style="14" customWidth="1"/>
    <col min="11" max="16384" width="9.28515625" style="14"/>
  </cols>
  <sheetData>
    <row r="1" spans="1:10" ht="127.5" customHeight="1" x14ac:dyDescent="0.25">
      <c r="F1" s="27" t="s">
        <v>43</v>
      </c>
      <c r="G1" s="27"/>
      <c r="H1" s="27"/>
      <c r="I1" s="27"/>
      <c r="J1" s="27"/>
    </row>
    <row r="2" spans="1:10" ht="58.9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2" customFormat="1" ht="77.25" customHeight="1" x14ac:dyDescent="0.25">
      <c r="A3" s="6" t="s">
        <v>33</v>
      </c>
      <c r="B3" s="6" t="s">
        <v>32</v>
      </c>
      <c r="C3" s="6" t="s">
        <v>31</v>
      </c>
      <c r="D3" s="7" t="s">
        <v>0</v>
      </c>
      <c r="E3" s="3" t="s">
        <v>1</v>
      </c>
      <c r="F3" s="4" t="s">
        <v>2</v>
      </c>
      <c r="G3" s="4" t="s">
        <v>34</v>
      </c>
      <c r="H3" s="8" t="s">
        <v>3</v>
      </c>
      <c r="I3" s="8" t="s">
        <v>35</v>
      </c>
      <c r="J3" s="8" t="s">
        <v>41</v>
      </c>
    </row>
    <row r="4" spans="1:10" ht="300.75" customHeight="1" x14ac:dyDescent="0.25">
      <c r="A4" s="16">
        <v>1</v>
      </c>
      <c r="B4" s="15" t="s">
        <v>6</v>
      </c>
      <c r="C4" s="15" t="s">
        <v>7</v>
      </c>
      <c r="D4" s="16" t="s">
        <v>4</v>
      </c>
      <c r="E4" s="20">
        <v>1</v>
      </c>
      <c r="F4" s="17">
        <v>727190</v>
      </c>
      <c r="G4" s="17">
        <f>E4*F4</f>
        <v>727190</v>
      </c>
      <c r="H4" s="16" t="s">
        <v>45</v>
      </c>
      <c r="I4" s="28" t="s">
        <v>46</v>
      </c>
      <c r="J4" s="16" t="s">
        <v>44</v>
      </c>
    </row>
    <row r="5" spans="1:10" ht="388.5" customHeight="1" x14ac:dyDescent="0.25">
      <c r="A5" s="16">
        <v>2</v>
      </c>
      <c r="B5" s="15" t="s">
        <v>8</v>
      </c>
      <c r="C5" s="15" t="s">
        <v>9</v>
      </c>
      <c r="D5" s="16" t="s">
        <v>4</v>
      </c>
      <c r="E5" s="20">
        <v>1</v>
      </c>
      <c r="F5" s="17">
        <v>285274</v>
      </c>
      <c r="G5" s="17">
        <f t="shared" ref="G5:G16" si="0">E5*F5</f>
        <v>285274</v>
      </c>
      <c r="H5" s="16" t="s">
        <v>45</v>
      </c>
      <c r="I5" s="28" t="s">
        <v>46</v>
      </c>
      <c r="J5" s="16" t="s">
        <v>44</v>
      </c>
    </row>
    <row r="6" spans="1:10" ht="137.65" customHeight="1" x14ac:dyDescent="0.25">
      <c r="A6" s="16">
        <v>3</v>
      </c>
      <c r="B6" s="15" t="s">
        <v>10</v>
      </c>
      <c r="C6" s="15" t="s">
        <v>11</v>
      </c>
      <c r="D6" s="16" t="s">
        <v>4</v>
      </c>
      <c r="E6" s="20">
        <v>1</v>
      </c>
      <c r="F6" s="17">
        <v>22488</v>
      </c>
      <c r="G6" s="17">
        <f t="shared" si="0"/>
        <v>22488</v>
      </c>
      <c r="H6" s="16" t="s">
        <v>45</v>
      </c>
      <c r="I6" s="28" t="s">
        <v>46</v>
      </c>
      <c r="J6" s="16" t="s">
        <v>44</v>
      </c>
    </row>
    <row r="7" spans="1:10" ht="136.5" customHeight="1" x14ac:dyDescent="0.25">
      <c r="A7" s="16">
        <v>4</v>
      </c>
      <c r="B7" s="15" t="s">
        <v>12</v>
      </c>
      <c r="C7" s="15" t="s">
        <v>13</v>
      </c>
      <c r="D7" s="16" t="s">
        <v>4</v>
      </c>
      <c r="E7" s="20">
        <v>1</v>
      </c>
      <c r="F7" s="17">
        <v>18641</v>
      </c>
      <c r="G7" s="17">
        <f t="shared" si="0"/>
        <v>18641</v>
      </c>
      <c r="H7" s="16" t="s">
        <v>45</v>
      </c>
      <c r="I7" s="28" t="s">
        <v>46</v>
      </c>
      <c r="J7" s="16" t="s">
        <v>44</v>
      </c>
    </row>
    <row r="8" spans="1:10" ht="111" customHeight="1" x14ac:dyDescent="0.25">
      <c r="A8" s="16">
        <v>5</v>
      </c>
      <c r="B8" s="15" t="s">
        <v>14</v>
      </c>
      <c r="C8" s="15" t="s">
        <v>15</v>
      </c>
      <c r="D8" s="16" t="s">
        <v>4</v>
      </c>
      <c r="E8" s="20">
        <v>1</v>
      </c>
      <c r="F8" s="17">
        <v>6984</v>
      </c>
      <c r="G8" s="17">
        <f t="shared" si="0"/>
        <v>6984</v>
      </c>
      <c r="H8" s="16" t="s">
        <v>45</v>
      </c>
      <c r="I8" s="28" t="s">
        <v>46</v>
      </c>
      <c r="J8" s="16" t="s">
        <v>44</v>
      </c>
    </row>
    <row r="9" spans="1:10" ht="92.25" customHeight="1" x14ac:dyDescent="0.25">
      <c r="A9" s="16">
        <v>6</v>
      </c>
      <c r="B9" s="15" t="s">
        <v>16</v>
      </c>
      <c r="C9" s="15" t="s">
        <v>16</v>
      </c>
      <c r="D9" s="16" t="s">
        <v>4</v>
      </c>
      <c r="E9" s="20">
        <v>1</v>
      </c>
      <c r="F9" s="17">
        <v>119343</v>
      </c>
      <c r="G9" s="17">
        <f t="shared" si="0"/>
        <v>119343</v>
      </c>
      <c r="H9" s="16" t="s">
        <v>45</v>
      </c>
      <c r="I9" s="28" t="s">
        <v>46</v>
      </c>
      <c r="J9" s="16" t="s">
        <v>44</v>
      </c>
    </row>
    <row r="10" spans="1:10" ht="80.25" customHeight="1" x14ac:dyDescent="0.25">
      <c r="A10" s="16">
        <v>7</v>
      </c>
      <c r="B10" s="15" t="s">
        <v>17</v>
      </c>
      <c r="C10" s="15" t="s">
        <v>17</v>
      </c>
      <c r="D10" s="16" t="s">
        <v>4</v>
      </c>
      <c r="E10" s="20">
        <v>1</v>
      </c>
      <c r="F10" s="17">
        <v>156886</v>
      </c>
      <c r="G10" s="17">
        <f t="shared" si="0"/>
        <v>156886</v>
      </c>
      <c r="H10" s="16" t="s">
        <v>45</v>
      </c>
      <c r="I10" s="28" t="s">
        <v>46</v>
      </c>
      <c r="J10" s="16" t="s">
        <v>44</v>
      </c>
    </row>
    <row r="11" spans="1:10" ht="77.25" customHeight="1" x14ac:dyDescent="0.25">
      <c r="A11" s="16">
        <v>8</v>
      </c>
      <c r="B11" s="15" t="s">
        <v>18</v>
      </c>
      <c r="C11" s="15" t="s">
        <v>19</v>
      </c>
      <c r="D11" s="16" t="s">
        <v>4</v>
      </c>
      <c r="E11" s="20">
        <v>5</v>
      </c>
      <c r="F11" s="17">
        <v>28700</v>
      </c>
      <c r="G11" s="17">
        <f t="shared" si="0"/>
        <v>143500</v>
      </c>
      <c r="H11" s="16" t="s">
        <v>45</v>
      </c>
      <c r="I11" s="28" t="s">
        <v>46</v>
      </c>
      <c r="J11" s="16" t="s">
        <v>42</v>
      </c>
    </row>
    <row r="12" spans="1:10" ht="82.5" customHeight="1" x14ac:dyDescent="0.25">
      <c r="A12" s="16">
        <v>9</v>
      </c>
      <c r="B12" s="15" t="s">
        <v>20</v>
      </c>
      <c r="C12" s="15" t="s">
        <v>21</v>
      </c>
      <c r="D12" s="16" t="s">
        <v>4</v>
      </c>
      <c r="E12" s="20">
        <v>5</v>
      </c>
      <c r="F12" s="17">
        <v>38640</v>
      </c>
      <c r="G12" s="17">
        <f t="shared" si="0"/>
        <v>193200</v>
      </c>
      <c r="H12" s="16" t="s">
        <v>45</v>
      </c>
      <c r="I12" s="28" t="s">
        <v>46</v>
      </c>
      <c r="J12" s="16" t="s">
        <v>42</v>
      </c>
    </row>
    <row r="13" spans="1:10" ht="74.25" customHeight="1" x14ac:dyDescent="0.25">
      <c r="A13" s="16">
        <v>10</v>
      </c>
      <c r="B13" s="15" t="s">
        <v>22</v>
      </c>
      <c r="C13" s="15" t="s">
        <v>23</v>
      </c>
      <c r="D13" s="16" t="s">
        <v>4</v>
      </c>
      <c r="E13" s="20">
        <v>5</v>
      </c>
      <c r="F13" s="17">
        <v>28000</v>
      </c>
      <c r="G13" s="17">
        <f t="shared" si="0"/>
        <v>140000</v>
      </c>
      <c r="H13" s="16" t="s">
        <v>45</v>
      </c>
      <c r="I13" s="28" t="s">
        <v>46</v>
      </c>
      <c r="J13" s="16" t="s">
        <v>42</v>
      </c>
    </row>
    <row r="14" spans="1:10" ht="77.25" customHeight="1" x14ac:dyDescent="0.25">
      <c r="A14" s="16">
        <v>11</v>
      </c>
      <c r="B14" s="15" t="s">
        <v>24</v>
      </c>
      <c r="C14" s="15" t="s">
        <v>25</v>
      </c>
      <c r="D14" s="16" t="s">
        <v>4</v>
      </c>
      <c r="E14" s="20">
        <v>5</v>
      </c>
      <c r="F14" s="17">
        <v>38640</v>
      </c>
      <c r="G14" s="17">
        <f t="shared" si="0"/>
        <v>193200</v>
      </c>
      <c r="H14" s="16" t="s">
        <v>45</v>
      </c>
      <c r="I14" s="28" t="s">
        <v>46</v>
      </c>
      <c r="J14" s="16" t="s">
        <v>42</v>
      </c>
    </row>
    <row r="15" spans="1:10" ht="76.5" customHeight="1" x14ac:dyDescent="0.25">
      <c r="A15" s="16">
        <v>12</v>
      </c>
      <c r="B15" s="15" t="s">
        <v>26</v>
      </c>
      <c r="C15" s="15" t="s">
        <v>27</v>
      </c>
      <c r="D15" s="16" t="s">
        <v>4</v>
      </c>
      <c r="E15" s="20">
        <v>5</v>
      </c>
      <c r="F15" s="17">
        <v>38640</v>
      </c>
      <c r="G15" s="17">
        <f t="shared" si="0"/>
        <v>193200</v>
      </c>
      <c r="H15" s="16" t="s">
        <v>45</v>
      </c>
      <c r="I15" s="28" t="s">
        <v>46</v>
      </c>
      <c r="J15" s="16" t="s">
        <v>42</v>
      </c>
    </row>
    <row r="16" spans="1:10" ht="78.75" x14ac:dyDescent="0.25">
      <c r="A16" s="16">
        <v>13</v>
      </c>
      <c r="B16" s="15" t="s">
        <v>28</v>
      </c>
      <c r="C16" s="15" t="s">
        <v>29</v>
      </c>
      <c r="D16" s="16" t="s">
        <v>4</v>
      </c>
      <c r="E16" s="20">
        <v>1</v>
      </c>
      <c r="F16" s="17">
        <v>5950000</v>
      </c>
      <c r="G16" s="17">
        <f t="shared" si="0"/>
        <v>5950000</v>
      </c>
      <c r="H16" s="16" t="s">
        <v>45</v>
      </c>
      <c r="I16" s="28" t="s">
        <v>46</v>
      </c>
      <c r="J16" s="16" t="s">
        <v>42</v>
      </c>
    </row>
    <row r="17" spans="1:10" ht="15.75" x14ac:dyDescent="0.25">
      <c r="A17" s="5"/>
      <c r="B17" s="13" t="s">
        <v>5</v>
      </c>
      <c r="C17" s="1"/>
      <c r="D17" s="9"/>
      <c r="E17" s="10"/>
      <c r="F17" s="18"/>
      <c r="G17" s="19">
        <f>SUM(G4:G16)</f>
        <v>8149906</v>
      </c>
      <c r="H17" s="9"/>
      <c r="I17" s="11"/>
      <c r="J17" s="12"/>
    </row>
    <row r="18" spans="1:10" ht="15.75" x14ac:dyDescent="0.25">
      <c r="C18" s="22"/>
      <c r="D18" s="23"/>
      <c r="E18" s="23"/>
      <c r="F18" s="23"/>
      <c r="G18" s="22"/>
    </row>
    <row r="19" spans="1:10" ht="15.75" x14ac:dyDescent="0.25">
      <c r="C19" s="22"/>
      <c r="D19" s="23"/>
      <c r="E19" s="23"/>
      <c r="F19" s="23"/>
      <c r="G19" s="22"/>
    </row>
    <row r="20" spans="1:10" ht="15.75" x14ac:dyDescent="0.25">
      <c r="C20" s="22"/>
      <c r="D20" s="23"/>
      <c r="E20" s="23"/>
      <c r="F20" s="23"/>
      <c r="G20" s="22"/>
    </row>
    <row r="21" spans="1:10" ht="15.75" x14ac:dyDescent="0.25">
      <c r="C21" s="22"/>
      <c r="D21" s="23"/>
      <c r="E21" s="23"/>
      <c r="F21" s="23"/>
      <c r="G21" s="22"/>
    </row>
    <row r="22" spans="1:10" ht="15.75" x14ac:dyDescent="0.25">
      <c r="C22" s="23" t="s">
        <v>36</v>
      </c>
      <c r="D22" s="23"/>
      <c r="E22" s="23"/>
      <c r="F22" s="23"/>
      <c r="G22" s="24" t="s">
        <v>37</v>
      </c>
    </row>
    <row r="23" spans="1:10" ht="15.75" x14ac:dyDescent="0.25">
      <c r="C23" s="25" t="s">
        <v>38</v>
      </c>
      <c r="D23" s="23"/>
      <c r="E23" s="23"/>
      <c r="F23" s="23"/>
      <c r="G23" s="21"/>
    </row>
    <row r="24" spans="1:10" ht="15.75" x14ac:dyDescent="0.25">
      <c r="C24" s="21"/>
      <c r="D24" s="23"/>
      <c r="E24" s="23"/>
      <c r="F24" s="23"/>
      <c r="G24" s="21"/>
    </row>
    <row r="25" spans="1:10" ht="15.75" x14ac:dyDescent="0.25">
      <c r="C25" s="22"/>
      <c r="D25" s="23"/>
      <c r="E25" s="23"/>
      <c r="F25" s="23"/>
      <c r="G25" s="22"/>
    </row>
    <row r="26" spans="1:10" ht="15.75" x14ac:dyDescent="0.25">
      <c r="C26" s="22"/>
      <c r="D26" s="23"/>
      <c r="E26" s="23"/>
      <c r="F26" s="23"/>
      <c r="G26" s="22"/>
    </row>
    <row r="27" spans="1:10" ht="15.75" x14ac:dyDescent="0.25">
      <c r="C27" s="23" t="s">
        <v>39</v>
      </c>
      <c r="D27" s="23"/>
      <c r="E27" s="23"/>
      <c r="F27" s="23"/>
      <c r="G27" s="24" t="s">
        <v>40</v>
      </c>
    </row>
    <row r="28" spans="1:10" ht="15.75" x14ac:dyDescent="0.25">
      <c r="C28" s="25" t="s">
        <v>38</v>
      </c>
      <c r="D28" s="23"/>
      <c r="E28" s="23"/>
      <c r="F28" s="23"/>
      <c r="G28" s="23"/>
    </row>
    <row r="29" spans="1:10" ht="15.75" x14ac:dyDescent="0.25">
      <c r="C29" s="23"/>
      <c r="D29" s="23"/>
      <c r="E29" s="23"/>
      <c r="F29" s="23"/>
      <c r="G29" s="23"/>
    </row>
  </sheetData>
  <mergeCells count="2">
    <mergeCell ref="A2:J2"/>
    <mergeCell ref="F1:J1"/>
  </mergeCells>
  <pageMargins left="0.27" right="0.2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2026-02-16T11:10:22Z</dcterms:modified>
</cp:coreProperties>
</file>