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Перечень" sheetId="2" r:id="rId1"/>
  </sheets>
  <definedNames>
    <definedName name="_xlnm._FilterDatabase" localSheetId="0" hidden="1">Перечень!$A$5:$K$10</definedName>
    <definedName name="_xlnm.Print_Titles" localSheetId="0">Перечень!$4:$4</definedName>
    <definedName name="_xlnm.Print_Area" localSheetId="0">Перечень!$A$1:$K$46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3" i="2" l="1"/>
  <c r="I42" i="2" l="1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44" i="2" l="1"/>
</calcChain>
</file>

<file path=xl/sharedStrings.xml><?xml version="1.0" encoding="utf-8"?>
<sst xmlns="http://schemas.openxmlformats.org/spreadsheetml/2006/main" count="203" uniqueCount="94">
  <si>
    <t>№ п/п</t>
  </si>
  <si>
    <t>Краткая характеристика</t>
  </si>
  <si>
    <t>Количество / объем</t>
  </si>
  <si>
    <t>Единица измерения</t>
  </si>
  <si>
    <t>Цена за единицу, 
без НДС, тенге</t>
  </si>
  <si>
    <t>Сумма, планируемая для закупки без учета НДС, тенге</t>
  </si>
  <si>
    <t>ИТОГО</t>
  </si>
  <si>
    <t xml:space="preserve">М. Молдагаипова </t>
  </si>
  <si>
    <t>Место поставки</t>
  </si>
  <si>
    <t>Срок поставки</t>
  </si>
  <si>
    <t xml:space="preserve">Директор Департамент организации закупок </t>
  </si>
  <si>
    <t>Наименование товара</t>
  </si>
  <si>
    <t xml:space="preserve">Стетоскоп неонатальный  </t>
  </si>
  <si>
    <t>Стент пищеводный (набор)</t>
  </si>
  <si>
    <t>в течение 60 (шестьдесят) календарных дней с даты подписания Договора</t>
  </si>
  <si>
    <t>Оптика 0 градусов, 4 мм, 18 см</t>
  </si>
  <si>
    <t xml:space="preserve">Оптика жесткая со стеклянными линзами, HOPKINS, прямого видения 0°, крупноформатная, диам. 4 мм, длина 18 см, автоклавируемая, со встроенным стекловолоконным световодом. Цветовой код: зеленый </t>
  </si>
  <si>
    <t>Оптика 30 градусов, 4 мм, 18 см</t>
  </si>
  <si>
    <t xml:space="preserve">Оптика жесткая со стеклянными линзами, HOPKINS, передне-бокового видения 30°, крупноформатная, диам. 4 мм, длина 18 см, автоклавируемая, со встроенным стекловолоконным световодом. Цветовой код: красный. </t>
  </si>
  <si>
    <t>Пинцет биполярный, 19 см</t>
  </si>
  <si>
    <t>Пинцет, биполярный коагуляционный, с внешней изоляцией, кончики изогнуты, тупоконечный, кончики 2 мм, длина 19 см</t>
  </si>
  <si>
    <t>Электрод коагулирующий, монополярный</t>
  </si>
  <si>
    <t>Электрод, игольчатый, прямой, длина 10 см</t>
  </si>
  <si>
    <t>Изолированная отсасывающая канюля</t>
  </si>
  <si>
    <t>Канюля, изолированная отсасывающая и коагулирующая  канюля, носовая, прямая, длина 10 см</t>
  </si>
  <si>
    <t>Коагуляционная трубка по SIMMEN, 3.5 мм</t>
  </si>
  <si>
    <t>Канюля, коагуляционная отсасывающая по SIMMEN, для носа и при носовом кровотечении, изолированная, гнущаяся, дистально с неизолированным рожком для коагуляции, внешний диам. 3.5 мм, угловая, рабочая длина 12 см, используется с монополярным ВЧ-шнуром 26005 M/26002 M/26004 M/26006 M</t>
  </si>
  <si>
    <t>Коагуляционная трубка по SIMMEN, 4мм</t>
  </si>
  <si>
    <t>Канюля, коагуляционная отсасывающая по SIMMEN, для носа и при носовом кровотечении, изолированная, гнущаяся, дистально с неизолированным рожком для коагуляции, внешний диам. 4 мм, угловая, рабочая длина 12 см, используется с монополярным ВЧ-шнуром 26005 M/MW, 26004 M/MW, 26002 M, 26006 M</t>
  </si>
  <si>
    <t>Щипцы захватывающие, 11 см</t>
  </si>
  <si>
    <t>Щипцы, клиновидный выкусыватель по CASTELNUOVO, жесткий, не прорезающий насквозь, кончик загнут на 30°, режущий вперед вверх, размер 2 х 2 мм, неподвижнная очень тонкая бранша, рабочая длина 11 см</t>
  </si>
  <si>
    <t>Костный выкусыватель, 17 см</t>
  </si>
  <si>
    <t>Щипцы, костный выкусыватель по HAJEK- KOFLER, режущий внакладку, поворотный, размер 3.2 мм х 4 мм, рабочая длина 17 см</t>
  </si>
  <si>
    <t>Щипцы захватывающие, 13 см</t>
  </si>
  <si>
    <t>, 45+6Щипцы, KENNEDY-BLAKESLEY RHINOFORCE® II , для биопсии и захватывания, с аспирационным каналом, рабочая длина 13 см, прямые, размер 2, с коннекторм для промывания</t>
  </si>
  <si>
    <t>Пинцет биполярный, 20 см</t>
  </si>
  <si>
    <t>Пинцет, биполярный коагуляционный, с внешней изоляцией, с интегрированным отсасывающим каналом и отверстием регулировки потока, штыкообразный, тупоконечный, ширина кончика 1.4 мм, длина 20 см, используется с биполярными ВЧ-шнурами 847000E или 84700 A/M/T/V</t>
  </si>
  <si>
    <t>Щипцы биполярные, 19 см</t>
  </si>
  <si>
    <t>Пинцет, биполярный с отсасывающим каналом, изолированный, изогнутый, тупой для эндоназальных операций, длина 19 см, для использования с В.Ч. кабелем 847000Е или 847000А</t>
  </si>
  <si>
    <t>Коагуляционная трубка, 15 см</t>
  </si>
  <si>
    <t>Канюля, коагуляционная отсасывающая, для загнутая вверх, гнущаяся, длина 15 см</t>
  </si>
  <si>
    <t>Выкусыватель по STAMMBERGER, 3.5 мм</t>
  </si>
  <si>
    <t>Щипцы, выкусыватель по STAMMBERGER, круговой, для клиновидной кости, решетчатой кости и атрезии хоан, рабочая длина 18 см, диам. головки 3.5 мм с коннектором для промывания</t>
  </si>
  <si>
    <t>Щипцы по KUHN-BOLGER, 12 см</t>
  </si>
  <si>
    <t>Щипцы, по KUHN-BOLGER, ложкообразные, горизонтально открывающиеся, загнутые вверх на 55°, рабочая длина 12 см, диам. браншей 3 мм</t>
  </si>
  <si>
    <t>Кюретка, длина 19 см, овальная</t>
  </si>
  <si>
    <t>Кюретка, для лобной пазухи по KUHN-BOLGER, овальная, пряморежущая, длина 19 см, изогнутая на 55°</t>
  </si>
  <si>
    <t>Кюретка, длина 19 см, продольноовальная</t>
  </si>
  <si>
    <t>Кюретка, для лобной пазухи по KUHN-BOLGER, удлинненный изгиб на 90°, продольноовальная, малая, длина 19 см</t>
  </si>
  <si>
    <t>Зонд, изогнутый</t>
  </si>
  <si>
    <t>Зонд, двухсторонний CASTELNUOVO, изогнутый, для зондирования отверстия лобной пазухи</t>
  </si>
  <si>
    <t>Стекловолоконный световод</t>
  </si>
  <si>
    <t>Световод, осветитель с крепежной скобкой по BENJAMIN-HAVAS, короткий, для проксимального освещения</t>
  </si>
  <si>
    <t>Зажим для клипс, 22 см, влево</t>
  </si>
  <si>
    <t>Аппликатор, для клипс, рабочая длина 22 см, бранши загнуты влево, с соединителем для чистки</t>
  </si>
  <si>
    <t>Зажим для клипс, 22 см, вправо</t>
  </si>
  <si>
    <t>Зажим, для клипс LARYNGOFORCE II, рабочая длина 22 см, зев загнут вправо, с соединителем для чистки</t>
  </si>
  <si>
    <t>Титановые клипсы, средние</t>
  </si>
  <si>
    <t>Клипсы, титановые  средние, 36 картриджей по 6 шт., стерильные</t>
  </si>
  <si>
    <t>Канюля, 3.5 мм</t>
  </si>
  <si>
    <t>Канюля, отсасывающая трубка, коническая, с замком ЛЮЕР, рабочая длина 11 см, внешний диам. 3.5 мм</t>
  </si>
  <si>
    <t>Канюля, 4.5 мм</t>
  </si>
  <si>
    <t>Канюля, отсасывающая трубка, коническая, с замком ЛЮЕР, рабочая длина 13 см, внешний диам. 4.5 мм</t>
  </si>
  <si>
    <t>Оптика HOPKINS II 0°, 2,7 мм</t>
  </si>
  <si>
    <t xml:space="preserve">Оптика жесткая со стеклянными линзами, HOPKINS, прямого видения 0°, диаметр 2.7 мм, длина 18 cм, автоклавируемая, со встроенным стекловолоконным световодом. Цветовой код: зеленый. </t>
  </si>
  <si>
    <t>Оптика HOPKINS II, 30°, 4 мм</t>
  </si>
  <si>
    <t>Оптика жесткая со стеклянными линзами, HOPKINS передне-бокового видения 30°, крупноформатная, диаметр 4 мм, длина 30см, автоклавируемая, со встроенным стекловолоконным световодом. Цветовой код:красный</t>
  </si>
  <si>
    <t>Оптика HOPKINS II 0°, 1,9 мм</t>
  </si>
  <si>
    <t>Оптика жесткая со стеклянными линзами, HOPKINS II прямого видения 0°, диам.1.9 мм, автоклавируемая, со встроенным стекловолоконным световодом. Рабочая длина 12 см. Цветовой код: зеленый</t>
  </si>
  <si>
    <t>Клапан многофункциональный, 3.9 мм</t>
  </si>
  <si>
    <t>Клапан, силиконовый, размер 3.9 мм</t>
  </si>
  <si>
    <t>Щипцы, размер 5мм, 36 см</t>
  </si>
  <si>
    <t>Шнур высокочастотный биполярный</t>
  </si>
  <si>
    <t>Шнур высокочастотный, биполярный, для коагуляторов KARL STORZ AUTOCON® II 400 SCB system (111, 113, 115, 122, 125), AUTOCON® II 200, AUTOCON® II 80, Coagulator 26021 B/C/D, 860021 B/C/D, 27810 B/C/D, 28810 B/C/D, AUTOCON® series (50, 200, 350), Erbe-Coagulator, T and ICC series, длина 300 см</t>
  </si>
  <si>
    <t>Ножницы, размер 5мм, 36 см</t>
  </si>
  <si>
    <t>Узлопроталкиватель, 3.5 мм</t>
  </si>
  <si>
    <t>Проталкиваетесь узлов, для экстракорпорального завязывания узлов, размер 3,5 мм, длина 20 см</t>
  </si>
  <si>
    <t>Щипцы, миниатюрные, захватывающие, рифленые, прямые, 20 см</t>
  </si>
  <si>
    <t>Щипцы, миниатюрные, захватывающие, рифленые, прямые, рабочая длина 20 см</t>
  </si>
  <si>
    <t>Щипцы, миниатюрные, захватывающие, загнутые вправо, 20 см</t>
  </si>
  <si>
    <t>Щипцы, миниатюрные, захватывающие, загнутые вправо, рабочая длина 20 см</t>
  </si>
  <si>
    <t>Щипцы, миниатюрные, захватывающие, загнутые влево, 20 см</t>
  </si>
  <si>
    <t>Щипцы, миниатюрные, захватывающие, загнутые влево, рабочая длина 20 см</t>
  </si>
  <si>
    <t>штука</t>
  </si>
  <si>
    <t>в течение 120 (сто двадцать) календарных дней с даты подписания Договора</t>
  </si>
  <si>
    <t>Петля биполярная</t>
  </si>
  <si>
    <t>упаковка</t>
  </si>
  <si>
    <t xml:space="preserve">г. Нур-Султан, район «Есиль»,
пр. Туран, 32;
</t>
  </si>
  <si>
    <t>Перечень закупаемых товаров</t>
  </si>
  <si>
    <r>
      <t xml:space="preserve">Стент пищеводный никель-титановый, большой набор пищеводных бужей с коническим кончиком для бужирования стриктур пищевода, в комплект входят: кейс для хранения; проводник с 5 см гибким концом, диаметром 1,8 мм, с маркировкой; 1 чистящая щетка; 14 пищеводных бужей диаметрами 15-18-21-27-30-33-39-42-45-48-51-54-57-60 мм, длиной 70 см; 25 одноразовых колпачков. Тип стента – цельно-каркасный для обеспечения равномерного раскрытия (не допускается разрыва плетения стента по всей длине), с анти миграционным механизмом, полностью покрытый, материал покрытия – медицинский силикон - устойчивый к среде с повышенной кислотностью обеспечивающий ребристость поверхности покрытого участка, Стент из </t>
    </r>
    <r>
      <rPr>
        <sz val="14"/>
        <rFont val="Times New Roman"/>
        <family val="1"/>
        <charset val="204"/>
      </rPr>
      <t>материала  устойчивого к коррозии ,</t>
    </r>
    <r>
      <rPr>
        <sz val="14"/>
        <color theme="1"/>
        <rFont val="Times New Roman"/>
        <family val="1"/>
        <charset val="204"/>
      </rPr>
      <t xml:space="preserve"> диаметр покрытого участка стента не менее 20 мм, диаметр непокрытой воронкообразной верхней и нижней манжеты не менее 26 мм, общая длина стента не менее 120 мм, общая длинна покрытого участка стента не менее 9 см, Стент с не менее 6-ю рентгенноконтрастными метками, рентгенноконтрастные метки расположены на дистальной и проксимальной воронкообразной манжетах, а также в центральной части стента. Стент снабжен проксимальным и дистальным механизмом для релокации, предустановленный в просвет тефлонового тубуса системы доставки, система доставки с механизмом затягивания стента в просвет тефлонового тубуса  для релокации стента, система доставки с возможностью фиксации раскрытия при помощи кольца-стоппера с резьбовым соединением, ручка системы доставки с замком типа "Luer-Lock", диаметр тефлонового тубуса системы доставки не более  24 Fr., длина тефлонового тубуса системы доставки не менее 700мм, олива системы доставки стента длинной не более 20 мм конусообразного типа с диаметром носика не более 2мм, верхняя и нижняя границы установленного в систему доставки стента обозначены рентгенноконтрастными металлическими кольцами, система доставки с каналом для рентген контрастного проводника диаметром не более 0,052”, протяженность стента установленного в просвет системы доставки указана в мм на стерильной упаковке.</t>
    </r>
  </si>
  <si>
    <r>
      <t>Ножницы Click Line, ротационные, с соединением для монополярной коагуляции, диаметр 5 мм, длина 36 см, лезвия с сечением, изогнутые, ложкообразные лезвия, длина лезвий 17 мм, две бранши активны. Состоят из: пластиковая рукоятка, без кремальеры, с увеличенной контактной поверхностью колец для пальцев, внешний тубус, изолирвоанный,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MA вставка-ножницы.</t>
    </r>
  </si>
  <si>
    <t>Щипцы захватывающие по KELLY, с соединением для биполярной коагуляции, специально сконструированы для диссекции, две бранши активны, диаметр 3,5 мм,  Цветовой код: голубойдлина 20 см. Состоят из: 38151 RoBi® пластиковая рукоятка, 38810 MD RoBi® вставка-щипцы по KELLY, с внешним тубусом</t>
  </si>
  <si>
    <r>
      <t>Воспроизведение звуков низкой и высокой частоты; настраиваемая, двухсторонняя диафрагма диаметром не более 2,7 см; колокол размером не более 1,9 см на одной из сторон акустической головки для выслушивания низких частот; односторонняя настраиваемая акустическая головка; двухканальная звукопроводящая трубка; для выслушивания детей и младенцев. Покрытие (вид обработки) аускультирующей головки: обработанная нержавеющая сталь. Вес аускультирующей головки не более 30 грамм. Также должен быть снабжен двухчастотной мембраной, позволяющей врачу выслушивать низкие и высокие частоты без переворачивания головки. Высокое качество акустики, мягкие изолирующи</t>
    </r>
    <r>
      <rPr>
        <sz val="14"/>
        <rFont val="Times New Roman"/>
        <family val="1"/>
        <charset val="204"/>
      </rPr>
      <t xml:space="preserve">е ушные наконечники, одноканальная трубка, ободок, не вызывающий ощущения холода, длина не менее 71 см. </t>
    </r>
  </si>
  <si>
    <t xml:space="preserve">Петля, биполярная, 26 Шр., для использования с тубусом  диаметром 8 мм.  цветовой код - желтый. В упаковке 6 штук.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</si>
</sst>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₽_-;\-* #,##0\ _₽_-;_-* &quot;-&quot;\ _₽_-;_-@_-"/>
    <numFmt numFmtId="164" formatCode="_-* #,##0.00_р_._-;\-* #,##0.00_р_._-;_-* &quot;-&quot;??_р_._-;_-@_-"/>
    <numFmt numFmtId="165" formatCode="#,##0.00\ _₽"/>
    <numFmt numFmtId="166" formatCode="#,##0\ _₽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93C47D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164" fontId="2" fillId="0" borderId="0" applyFont="0" applyFill="0" applyBorder="0" applyAlignment="0" applyProtection="0"/>
    <xf numFmtId="0" fontId="3" fillId="0" borderId="0"/>
    <xf numFmtId="0" fontId="1" fillId="0" borderId="0"/>
  </cellStyleXfs>
  <cellXfs count="63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4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5" applyNumberFormat="1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164" fontId="6" fillId="0" borderId="0" xfId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2" fontId="5" fillId="3" borderId="0" xfId="0" applyNumberFormat="1" applyFont="1" applyFill="1" applyAlignment="1">
      <alignment horizontal="center" vertical="center"/>
    </xf>
    <xf numFmtId="164" fontId="5" fillId="0" borderId="0" xfId="1" applyFont="1" applyAlignment="1">
      <alignment horizontal="center" vertical="center" wrapText="1"/>
    </xf>
    <xf numFmtId="2" fontId="6" fillId="3" borderId="1" xfId="1" applyNumberFormat="1" applyFont="1" applyFill="1" applyBorder="1" applyAlignment="1">
      <alignment horizontal="center" vertical="center" wrapText="1"/>
    </xf>
    <xf numFmtId="164" fontId="6" fillId="0" borderId="1" xfId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" fontId="5" fillId="4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top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4" fontId="5" fillId="5" borderId="0" xfId="0" applyNumberFormat="1" applyFont="1" applyFill="1" applyBorder="1" applyAlignment="1">
      <alignment horizontal="right" vertical="center" wrapText="1"/>
    </xf>
    <xf numFmtId="164" fontId="6" fillId="0" borderId="0" xfId="1" applyFont="1" applyAlignment="1">
      <alignment vertical="center" wrapText="1"/>
    </xf>
    <xf numFmtId="164" fontId="5" fillId="0" borderId="0" xfId="1" applyFont="1" applyBorder="1" applyAlignment="1">
      <alignment horizontal="center" vertical="center"/>
    </xf>
    <xf numFmtId="164" fontId="5" fillId="0" borderId="0" xfId="5" applyNumberFormat="1" applyFont="1" applyBorder="1" applyAlignment="1">
      <alignment vertical="center"/>
    </xf>
    <xf numFmtId="164" fontId="6" fillId="0" borderId="0" xfId="1" applyFont="1" applyAlignment="1">
      <alignment horizontal="left" vertical="center" wrapText="1"/>
    </xf>
    <xf numFmtId="41" fontId="8" fillId="0" borderId="1" xfId="0" applyNumberFormat="1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right" vertical="center"/>
    </xf>
    <xf numFmtId="41" fontId="9" fillId="0" borderId="1" xfId="0" applyNumberFormat="1" applyFont="1" applyBorder="1" applyAlignment="1">
      <alignment horizontal="center" vertical="center" wrapText="1"/>
    </xf>
    <xf numFmtId="41" fontId="8" fillId="0" borderId="1" xfId="0" applyNumberFormat="1" applyFont="1" applyBorder="1" applyAlignment="1">
      <alignment horizontal="center" vertical="center" wrapText="1"/>
    </xf>
    <xf numFmtId="41" fontId="8" fillId="0" borderId="1" xfId="0" applyNumberFormat="1" applyFont="1" applyBorder="1" applyAlignment="1">
      <alignment horizontal="center" vertical="top" wrapText="1"/>
    </xf>
    <xf numFmtId="4" fontId="8" fillId="0" borderId="1" xfId="7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10" fillId="6" borderId="1" xfId="0" applyFont="1" applyFill="1" applyBorder="1" applyAlignment="1">
      <alignment vertical="center" wrapText="1"/>
    </xf>
    <xf numFmtId="166" fontId="8" fillId="0" borderId="2" xfId="0" applyNumberFormat="1" applyFont="1" applyFill="1" applyBorder="1" applyAlignment="1">
      <alignment horizontal="center" vertical="center" wrapText="1"/>
    </xf>
    <xf numFmtId="4" fontId="10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4" fontId="10" fillId="6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4" fontId="9" fillId="5" borderId="1" xfId="0" applyNumberFormat="1" applyFont="1" applyFill="1" applyBorder="1" applyAlignment="1">
      <alignment horizontal="right" vertical="center" wrapText="1"/>
    </xf>
    <xf numFmtId="164" fontId="9" fillId="0" borderId="1" xfId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4" applyFont="1" applyAlignment="1">
      <alignment vertical="center"/>
    </xf>
    <xf numFmtId="0" fontId="9" fillId="0" borderId="0" xfId="5" applyNumberFormat="1" applyFont="1" applyAlignment="1">
      <alignment horizontal="center" vertical="center"/>
    </xf>
    <xf numFmtId="0" fontId="9" fillId="0" borderId="0" xfId="4" applyFont="1" applyBorder="1" applyAlignment="1">
      <alignment vertical="center" wrapText="1"/>
    </xf>
    <xf numFmtId="4" fontId="8" fillId="5" borderId="0" xfId="0" applyNumberFormat="1" applyFont="1" applyFill="1" applyBorder="1" applyAlignment="1">
      <alignment horizontal="right" vertical="center" wrapText="1"/>
    </xf>
    <xf numFmtId="164" fontId="9" fillId="0" borderId="0" xfId="1" applyFont="1" applyAlignment="1">
      <alignment vertical="center" wrapText="1"/>
    </xf>
    <xf numFmtId="0" fontId="8" fillId="0" borderId="0" xfId="5" applyNumberFormat="1" applyFont="1" applyAlignment="1">
      <alignment horizontal="center" vertical="center"/>
    </xf>
    <xf numFmtId="164" fontId="9" fillId="0" borderId="0" xfId="1" applyFont="1" applyBorder="1" applyAlignment="1">
      <alignment horizontal="left" vertical="center"/>
    </xf>
    <xf numFmtId="164" fontId="8" fillId="0" borderId="0" xfId="1" applyFont="1" applyAlignment="1">
      <alignment horizontal="left" vertical="center" wrapText="1"/>
    </xf>
    <xf numFmtId="165" fontId="8" fillId="3" borderId="1" xfId="1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</cellXfs>
  <cellStyles count="8">
    <cellStyle name="Обычный" xfId="0" builtinId="0"/>
    <cellStyle name="Обычный 11 3 2" xfId="6"/>
    <cellStyle name="Обычный 14 2" xfId="7"/>
    <cellStyle name="Обычный 2 2 15" xfId="2"/>
    <cellStyle name="Обычный 3" xfId="4"/>
    <cellStyle name="Обычный 4" xfId="3"/>
    <cellStyle name="Финансовый" xfId="1" builtinId="3"/>
    <cellStyle name="Финансовый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abSelected="1" zoomScale="60" zoomScaleNormal="60" zoomScaleSheetLayoutView="50" workbookViewId="0">
      <pane ySplit="4" topLeftCell="A41" activePane="bottomLeft" state="frozen"/>
      <selection pane="bottomLeft" activeCell="C43" sqref="C43"/>
    </sheetView>
  </sheetViews>
  <sheetFormatPr defaultColWidth="9.140625" defaultRowHeight="15.75" x14ac:dyDescent="0.25"/>
  <cols>
    <col min="1" max="1" width="6.28515625" style="4" customWidth="1"/>
    <col min="2" max="2" width="28.7109375" style="10" customWidth="1"/>
    <col min="3" max="3" width="124.85546875" style="2" customWidth="1"/>
    <col min="4" max="5" width="10.7109375" style="2" hidden="1" customWidth="1"/>
    <col min="6" max="6" width="14.5703125" style="10" customWidth="1"/>
    <col min="7" max="7" width="13.7109375" style="4" customWidth="1"/>
    <col min="8" max="8" width="17.140625" style="11" customWidth="1"/>
    <col min="9" max="9" width="21" style="12" customWidth="1"/>
    <col min="10" max="10" width="24.140625" style="4" customWidth="1"/>
    <col min="11" max="11" width="25.85546875" style="10" customWidth="1"/>
    <col min="12" max="16384" width="9.140625" style="10"/>
  </cols>
  <sheetData>
    <row r="1" spans="1:11" x14ac:dyDescent="0.25">
      <c r="F1" s="4"/>
    </row>
    <row r="2" spans="1:11" ht="21.75" customHeight="1" x14ac:dyDescent="0.25">
      <c r="A2" s="60" t="s">
        <v>88</v>
      </c>
      <c r="B2" s="60"/>
      <c r="C2" s="60"/>
      <c r="D2" s="60"/>
      <c r="E2" s="60"/>
      <c r="F2" s="60"/>
      <c r="G2" s="60"/>
      <c r="H2" s="60"/>
      <c r="I2" s="60"/>
      <c r="J2" s="60"/>
    </row>
    <row r="3" spans="1:11" ht="15.75" customHeight="1" x14ac:dyDescent="0.25">
      <c r="A3" s="8"/>
      <c r="B3" s="6"/>
      <c r="C3" s="61"/>
      <c r="D3" s="61"/>
      <c r="E3" s="61"/>
      <c r="F3" s="62"/>
      <c r="G3" s="62"/>
      <c r="H3" s="62"/>
      <c r="I3" s="7"/>
      <c r="J3" s="9"/>
    </row>
    <row r="4" spans="1:11" ht="99.75" customHeight="1" x14ac:dyDescent="0.25">
      <c r="A4" s="1" t="s">
        <v>0</v>
      </c>
      <c r="B4" s="1" t="s">
        <v>11</v>
      </c>
      <c r="C4" s="1" t="s">
        <v>1</v>
      </c>
      <c r="D4" s="1"/>
      <c r="E4" s="1"/>
      <c r="F4" s="1" t="s">
        <v>2</v>
      </c>
      <c r="G4" s="1" t="s">
        <v>3</v>
      </c>
      <c r="H4" s="13" t="s">
        <v>4</v>
      </c>
      <c r="I4" s="14" t="s">
        <v>5</v>
      </c>
      <c r="J4" s="1" t="s">
        <v>9</v>
      </c>
      <c r="K4" s="1" t="s">
        <v>8</v>
      </c>
    </row>
    <row r="5" spans="1:11" ht="16.5" customHeight="1" x14ac:dyDescent="0.25">
      <c r="A5" s="15">
        <v>1</v>
      </c>
      <c r="B5" s="16"/>
      <c r="C5" s="15">
        <v>4</v>
      </c>
      <c r="D5" s="15">
        <v>5</v>
      </c>
      <c r="E5" s="15">
        <v>6</v>
      </c>
      <c r="F5" s="15">
        <v>7</v>
      </c>
      <c r="G5" s="15">
        <v>8</v>
      </c>
      <c r="H5" s="17">
        <v>9</v>
      </c>
      <c r="I5" s="15">
        <v>10</v>
      </c>
      <c r="J5" s="15">
        <v>11</v>
      </c>
      <c r="K5" s="15">
        <v>12</v>
      </c>
    </row>
    <row r="6" spans="1:11" s="21" customFormat="1" ht="182.25" customHeight="1" x14ac:dyDescent="0.25">
      <c r="A6" s="25">
        <v>1</v>
      </c>
      <c r="B6" s="38" t="s">
        <v>12</v>
      </c>
      <c r="C6" s="39" t="s">
        <v>92</v>
      </c>
      <c r="D6" s="20">
        <v>50</v>
      </c>
      <c r="E6" s="32"/>
      <c r="F6" s="40">
        <v>10</v>
      </c>
      <c r="G6" s="18" t="s">
        <v>83</v>
      </c>
      <c r="H6" s="41">
        <v>55000</v>
      </c>
      <c r="I6" s="33">
        <f>H6*F6</f>
        <v>550000</v>
      </c>
      <c r="J6" s="18" t="s">
        <v>14</v>
      </c>
      <c r="K6" s="18" t="s">
        <v>87</v>
      </c>
    </row>
    <row r="7" spans="1:11" s="21" customFormat="1" ht="409.6" customHeight="1" x14ac:dyDescent="0.25">
      <c r="A7" s="25">
        <v>2</v>
      </c>
      <c r="B7" s="42" t="s">
        <v>13</v>
      </c>
      <c r="C7" s="39" t="s">
        <v>89</v>
      </c>
      <c r="D7" s="20">
        <v>30</v>
      </c>
      <c r="E7" s="32"/>
      <c r="F7" s="40">
        <v>1</v>
      </c>
      <c r="G7" s="18" t="s">
        <v>83</v>
      </c>
      <c r="H7" s="41">
        <v>4900000</v>
      </c>
      <c r="I7" s="59">
        <f t="shared" ref="I7:I42" si="0">H7*F7</f>
        <v>4900000</v>
      </c>
      <c r="J7" s="18" t="s">
        <v>14</v>
      </c>
      <c r="K7" s="18" t="s">
        <v>87</v>
      </c>
    </row>
    <row r="8" spans="1:11" s="21" customFormat="1" ht="158.25" customHeight="1" x14ac:dyDescent="0.25">
      <c r="A8" s="25">
        <v>3</v>
      </c>
      <c r="B8" s="19" t="s">
        <v>15</v>
      </c>
      <c r="C8" s="19" t="s">
        <v>16</v>
      </c>
      <c r="D8" s="20">
        <v>20</v>
      </c>
      <c r="E8" s="32"/>
      <c r="F8" s="40">
        <v>1</v>
      </c>
      <c r="G8" s="18" t="s">
        <v>83</v>
      </c>
      <c r="H8" s="43">
        <v>1172932</v>
      </c>
      <c r="I8" s="33">
        <f t="shared" si="0"/>
        <v>1172932</v>
      </c>
      <c r="J8" s="19" t="s">
        <v>84</v>
      </c>
      <c r="K8" s="18" t="s">
        <v>87</v>
      </c>
    </row>
    <row r="9" spans="1:11" s="21" customFormat="1" ht="158.25" customHeight="1" x14ac:dyDescent="0.25">
      <c r="A9" s="25">
        <v>4</v>
      </c>
      <c r="B9" s="19" t="s">
        <v>17</v>
      </c>
      <c r="C9" s="19" t="s">
        <v>18</v>
      </c>
      <c r="D9" s="20">
        <v>30</v>
      </c>
      <c r="E9" s="32"/>
      <c r="F9" s="40">
        <v>1</v>
      </c>
      <c r="G9" s="18" t="s">
        <v>83</v>
      </c>
      <c r="H9" s="43">
        <v>1214081</v>
      </c>
      <c r="I9" s="33">
        <f t="shared" si="0"/>
        <v>1214081</v>
      </c>
      <c r="J9" s="19" t="s">
        <v>84</v>
      </c>
      <c r="K9" s="18" t="s">
        <v>87</v>
      </c>
    </row>
    <row r="10" spans="1:11" s="22" customFormat="1" ht="158.25" customHeight="1" x14ac:dyDescent="0.25">
      <c r="A10" s="25">
        <v>5</v>
      </c>
      <c r="B10" s="19" t="s">
        <v>19</v>
      </c>
      <c r="C10" s="19" t="s">
        <v>20</v>
      </c>
      <c r="D10" s="20">
        <v>30</v>
      </c>
      <c r="E10" s="34"/>
      <c r="F10" s="40">
        <v>1</v>
      </c>
      <c r="G10" s="18" t="s">
        <v>83</v>
      </c>
      <c r="H10" s="43">
        <v>103870</v>
      </c>
      <c r="I10" s="33">
        <f t="shared" si="0"/>
        <v>103870</v>
      </c>
      <c r="J10" s="19" t="s">
        <v>84</v>
      </c>
      <c r="K10" s="18" t="s">
        <v>87</v>
      </c>
    </row>
    <row r="11" spans="1:11" ht="158.25" customHeight="1" x14ac:dyDescent="0.25">
      <c r="A11" s="25">
        <v>6</v>
      </c>
      <c r="B11" s="19" t="s">
        <v>21</v>
      </c>
      <c r="C11" s="19" t="s">
        <v>22</v>
      </c>
      <c r="D11" s="20">
        <v>30</v>
      </c>
      <c r="E11" s="35"/>
      <c r="F11" s="40">
        <v>1</v>
      </c>
      <c r="G11" s="18" t="s">
        <v>83</v>
      </c>
      <c r="H11" s="43">
        <v>23171</v>
      </c>
      <c r="I11" s="33">
        <f t="shared" si="0"/>
        <v>23171</v>
      </c>
      <c r="J11" s="19" t="s">
        <v>84</v>
      </c>
      <c r="K11" s="18" t="s">
        <v>87</v>
      </c>
    </row>
    <row r="12" spans="1:11" ht="158.25" customHeight="1" x14ac:dyDescent="0.25">
      <c r="A12" s="25">
        <v>7</v>
      </c>
      <c r="B12" s="19" t="s">
        <v>23</v>
      </c>
      <c r="C12" s="19" t="s">
        <v>24</v>
      </c>
      <c r="D12" s="20">
        <v>30</v>
      </c>
      <c r="E12" s="35"/>
      <c r="F12" s="40">
        <v>1</v>
      </c>
      <c r="G12" s="18" t="s">
        <v>83</v>
      </c>
      <c r="H12" s="43">
        <v>54732</v>
      </c>
      <c r="I12" s="33">
        <f t="shared" si="0"/>
        <v>54732</v>
      </c>
      <c r="J12" s="19" t="s">
        <v>84</v>
      </c>
      <c r="K12" s="18" t="s">
        <v>87</v>
      </c>
    </row>
    <row r="13" spans="1:11" s="23" customFormat="1" ht="158.25" customHeight="1" x14ac:dyDescent="0.25">
      <c r="A13" s="25">
        <v>8</v>
      </c>
      <c r="B13" s="19" t="s">
        <v>25</v>
      </c>
      <c r="C13" s="19" t="s">
        <v>26</v>
      </c>
      <c r="D13" s="20">
        <v>70</v>
      </c>
      <c r="E13" s="36"/>
      <c r="F13" s="40">
        <v>1</v>
      </c>
      <c r="G13" s="18" t="s">
        <v>83</v>
      </c>
      <c r="H13" s="43">
        <v>85893</v>
      </c>
      <c r="I13" s="33">
        <f t="shared" si="0"/>
        <v>85893</v>
      </c>
      <c r="J13" s="19" t="s">
        <v>84</v>
      </c>
      <c r="K13" s="18" t="s">
        <v>87</v>
      </c>
    </row>
    <row r="14" spans="1:11" ht="158.25" customHeight="1" x14ac:dyDescent="0.25">
      <c r="A14" s="25">
        <v>9</v>
      </c>
      <c r="B14" s="19" t="s">
        <v>27</v>
      </c>
      <c r="C14" s="19" t="s">
        <v>28</v>
      </c>
      <c r="D14" s="20">
        <v>70</v>
      </c>
      <c r="E14" s="35"/>
      <c r="F14" s="40">
        <v>1</v>
      </c>
      <c r="G14" s="18" t="s">
        <v>83</v>
      </c>
      <c r="H14" s="43">
        <v>85893</v>
      </c>
      <c r="I14" s="33">
        <f t="shared" si="0"/>
        <v>85893</v>
      </c>
      <c r="J14" s="19" t="s">
        <v>84</v>
      </c>
      <c r="K14" s="18" t="s">
        <v>87</v>
      </c>
    </row>
    <row r="15" spans="1:11" ht="158.25" customHeight="1" x14ac:dyDescent="0.25">
      <c r="A15" s="25">
        <v>10</v>
      </c>
      <c r="B15" s="19" t="s">
        <v>29</v>
      </c>
      <c r="C15" s="19" t="s">
        <v>30</v>
      </c>
      <c r="D15" s="20">
        <v>50</v>
      </c>
      <c r="E15" s="35"/>
      <c r="F15" s="40">
        <v>1</v>
      </c>
      <c r="G15" s="18" t="s">
        <v>83</v>
      </c>
      <c r="H15" s="43">
        <v>312409</v>
      </c>
      <c r="I15" s="33">
        <f t="shared" si="0"/>
        <v>312409</v>
      </c>
      <c r="J15" s="19" t="s">
        <v>84</v>
      </c>
      <c r="K15" s="18" t="s">
        <v>87</v>
      </c>
    </row>
    <row r="16" spans="1:11" ht="158.25" customHeight="1" x14ac:dyDescent="0.25">
      <c r="A16" s="25">
        <v>11</v>
      </c>
      <c r="B16" s="19" t="s">
        <v>31</v>
      </c>
      <c r="C16" s="19" t="s">
        <v>32</v>
      </c>
      <c r="D16" s="20">
        <v>20</v>
      </c>
      <c r="E16" s="35"/>
      <c r="F16" s="40">
        <v>1</v>
      </c>
      <c r="G16" s="18" t="s">
        <v>83</v>
      </c>
      <c r="H16" s="43">
        <v>302422</v>
      </c>
      <c r="I16" s="33">
        <f t="shared" si="0"/>
        <v>302422</v>
      </c>
      <c r="J16" s="19" t="s">
        <v>84</v>
      </c>
      <c r="K16" s="18" t="s">
        <v>87</v>
      </c>
    </row>
    <row r="17" spans="1:11" ht="158.25" customHeight="1" x14ac:dyDescent="0.25">
      <c r="A17" s="25">
        <v>12</v>
      </c>
      <c r="B17" s="19" t="s">
        <v>33</v>
      </c>
      <c r="C17" s="19" t="s">
        <v>34</v>
      </c>
      <c r="D17" s="20">
        <v>20</v>
      </c>
      <c r="E17" s="35"/>
      <c r="F17" s="40">
        <v>1</v>
      </c>
      <c r="G17" s="18" t="s">
        <v>83</v>
      </c>
      <c r="H17" s="43">
        <v>188564</v>
      </c>
      <c r="I17" s="33">
        <f t="shared" si="0"/>
        <v>188564</v>
      </c>
      <c r="J17" s="19" t="s">
        <v>84</v>
      </c>
      <c r="K17" s="18" t="s">
        <v>87</v>
      </c>
    </row>
    <row r="18" spans="1:11" ht="158.25" customHeight="1" x14ac:dyDescent="0.25">
      <c r="A18" s="25">
        <v>13</v>
      </c>
      <c r="B18" s="19" t="s">
        <v>35</v>
      </c>
      <c r="C18" s="19" t="s">
        <v>36</v>
      </c>
      <c r="D18" s="20">
        <v>20</v>
      </c>
      <c r="E18" s="35"/>
      <c r="F18" s="40">
        <v>1</v>
      </c>
      <c r="G18" s="18" t="s">
        <v>83</v>
      </c>
      <c r="H18" s="43">
        <v>270861</v>
      </c>
      <c r="I18" s="33">
        <f t="shared" si="0"/>
        <v>270861</v>
      </c>
      <c r="J18" s="19" t="s">
        <v>84</v>
      </c>
      <c r="K18" s="18" t="s">
        <v>87</v>
      </c>
    </row>
    <row r="19" spans="1:11" ht="158.25" customHeight="1" x14ac:dyDescent="0.25">
      <c r="A19" s="25">
        <v>14</v>
      </c>
      <c r="B19" s="19" t="s">
        <v>37</v>
      </c>
      <c r="C19" s="19" t="s">
        <v>38</v>
      </c>
      <c r="D19" s="20">
        <v>20</v>
      </c>
      <c r="E19" s="35"/>
      <c r="F19" s="40">
        <v>1</v>
      </c>
      <c r="G19" s="18" t="s">
        <v>83</v>
      </c>
      <c r="H19" s="43">
        <v>200949</v>
      </c>
      <c r="I19" s="33">
        <f t="shared" si="0"/>
        <v>200949</v>
      </c>
      <c r="J19" s="19" t="s">
        <v>84</v>
      </c>
      <c r="K19" s="18" t="s">
        <v>87</v>
      </c>
    </row>
    <row r="20" spans="1:11" ht="158.25" customHeight="1" x14ac:dyDescent="0.25">
      <c r="A20" s="25">
        <v>15</v>
      </c>
      <c r="B20" s="19" t="s">
        <v>39</v>
      </c>
      <c r="C20" s="19" t="s">
        <v>40</v>
      </c>
      <c r="D20" s="20">
        <v>10</v>
      </c>
      <c r="E20" s="35"/>
      <c r="F20" s="40">
        <v>1</v>
      </c>
      <c r="G20" s="18" t="s">
        <v>83</v>
      </c>
      <c r="H20" s="43">
        <v>54732</v>
      </c>
      <c r="I20" s="33">
        <f t="shared" si="0"/>
        <v>54732</v>
      </c>
      <c r="J20" s="19" t="s">
        <v>84</v>
      </c>
      <c r="K20" s="18" t="s">
        <v>87</v>
      </c>
    </row>
    <row r="21" spans="1:11" ht="158.25" customHeight="1" x14ac:dyDescent="0.25">
      <c r="A21" s="25">
        <v>16</v>
      </c>
      <c r="B21" s="19" t="s">
        <v>41</v>
      </c>
      <c r="C21" s="19" t="s">
        <v>42</v>
      </c>
      <c r="D21" s="20">
        <v>20</v>
      </c>
      <c r="E21" s="35"/>
      <c r="F21" s="40">
        <v>1</v>
      </c>
      <c r="G21" s="18" t="s">
        <v>83</v>
      </c>
      <c r="H21" s="43">
        <v>276454</v>
      </c>
      <c r="I21" s="33">
        <f t="shared" si="0"/>
        <v>276454</v>
      </c>
      <c r="J21" s="19" t="s">
        <v>84</v>
      </c>
      <c r="K21" s="18" t="s">
        <v>87</v>
      </c>
    </row>
    <row r="22" spans="1:11" ht="158.25" customHeight="1" x14ac:dyDescent="0.25">
      <c r="A22" s="25">
        <v>17</v>
      </c>
      <c r="B22" s="19" t="s">
        <v>43</v>
      </c>
      <c r="C22" s="19" t="s">
        <v>44</v>
      </c>
      <c r="D22" s="20">
        <v>40</v>
      </c>
      <c r="E22" s="35"/>
      <c r="F22" s="40">
        <v>1</v>
      </c>
      <c r="G22" s="18" t="s">
        <v>83</v>
      </c>
      <c r="H22" s="43">
        <v>202147</v>
      </c>
      <c r="I22" s="33">
        <f t="shared" si="0"/>
        <v>202147</v>
      </c>
      <c r="J22" s="19" t="s">
        <v>84</v>
      </c>
      <c r="K22" s="18" t="s">
        <v>87</v>
      </c>
    </row>
    <row r="23" spans="1:11" ht="158.25" customHeight="1" x14ac:dyDescent="0.25">
      <c r="A23" s="25">
        <v>18</v>
      </c>
      <c r="B23" s="19" t="s">
        <v>45</v>
      </c>
      <c r="C23" s="19" t="s">
        <v>46</v>
      </c>
      <c r="D23" s="20">
        <v>50</v>
      </c>
      <c r="E23" s="35"/>
      <c r="F23" s="40">
        <v>1</v>
      </c>
      <c r="G23" s="18" t="s">
        <v>83</v>
      </c>
      <c r="H23" s="43">
        <v>31161</v>
      </c>
      <c r="I23" s="33">
        <f t="shared" si="0"/>
        <v>31161</v>
      </c>
      <c r="J23" s="19" t="s">
        <v>84</v>
      </c>
      <c r="K23" s="18" t="s">
        <v>87</v>
      </c>
    </row>
    <row r="24" spans="1:11" ht="158.25" customHeight="1" x14ac:dyDescent="0.25">
      <c r="A24" s="25">
        <v>19</v>
      </c>
      <c r="B24" s="19" t="s">
        <v>47</v>
      </c>
      <c r="C24" s="19" t="s">
        <v>48</v>
      </c>
      <c r="D24" s="20">
        <v>70</v>
      </c>
      <c r="E24" s="35"/>
      <c r="F24" s="40">
        <v>1</v>
      </c>
      <c r="G24" s="18" t="s">
        <v>83</v>
      </c>
      <c r="H24" s="43">
        <v>31161</v>
      </c>
      <c r="I24" s="33">
        <f t="shared" si="0"/>
        <v>31161</v>
      </c>
      <c r="J24" s="19" t="s">
        <v>84</v>
      </c>
      <c r="K24" s="18" t="s">
        <v>87</v>
      </c>
    </row>
    <row r="25" spans="1:11" ht="158.25" customHeight="1" x14ac:dyDescent="0.25">
      <c r="A25" s="25">
        <v>20</v>
      </c>
      <c r="B25" s="19" t="s">
        <v>49</v>
      </c>
      <c r="C25" s="19" t="s">
        <v>50</v>
      </c>
      <c r="D25" s="20">
        <v>50</v>
      </c>
      <c r="E25" s="35"/>
      <c r="F25" s="40">
        <v>1</v>
      </c>
      <c r="G25" s="18" t="s">
        <v>83</v>
      </c>
      <c r="H25" s="43">
        <v>33558</v>
      </c>
      <c r="I25" s="33">
        <f t="shared" si="0"/>
        <v>33558</v>
      </c>
      <c r="J25" s="19" t="s">
        <v>84</v>
      </c>
      <c r="K25" s="18" t="s">
        <v>87</v>
      </c>
    </row>
    <row r="26" spans="1:11" ht="158.25" customHeight="1" x14ac:dyDescent="0.25">
      <c r="A26" s="25">
        <v>21</v>
      </c>
      <c r="B26" s="19" t="s">
        <v>51</v>
      </c>
      <c r="C26" s="19" t="s">
        <v>52</v>
      </c>
      <c r="D26" s="20">
        <v>50</v>
      </c>
      <c r="E26" s="35"/>
      <c r="F26" s="40">
        <v>1</v>
      </c>
      <c r="G26" s="18" t="s">
        <v>83</v>
      </c>
      <c r="H26" s="43">
        <v>192959</v>
      </c>
      <c r="I26" s="33">
        <f t="shared" si="0"/>
        <v>192959</v>
      </c>
      <c r="J26" s="19" t="s">
        <v>84</v>
      </c>
      <c r="K26" s="18" t="s">
        <v>87</v>
      </c>
    </row>
    <row r="27" spans="1:11" ht="158.25" customHeight="1" x14ac:dyDescent="0.25">
      <c r="A27" s="25">
        <v>22</v>
      </c>
      <c r="B27" s="19" t="s">
        <v>53</v>
      </c>
      <c r="C27" s="19" t="s">
        <v>54</v>
      </c>
      <c r="D27" s="24">
        <v>20</v>
      </c>
      <c r="E27" s="35"/>
      <c r="F27" s="40">
        <v>1</v>
      </c>
      <c r="G27" s="18" t="s">
        <v>83</v>
      </c>
      <c r="H27" s="43">
        <v>296030</v>
      </c>
      <c r="I27" s="33">
        <f t="shared" si="0"/>
        <v>296030</v>
      </c>
      <c r="J27" s="19" t="s">
        <v>84</v>
      </c>
      <c r="K27" s="18" t="s">
        <v>87</v>
      </c>
    </row>
    <row r="28" spans="1:11" ht="158.25" customHeight="1" x14ac:dyDescent="0.25">
      <c r="A28" s="25">
        <v>23</v>
      </c>
      <c r="B28" s="19" t="s">
        <v>55</v>
      </c>
      <c r="C28" s="19" t="s">
        <v>56</v>
      </c>
      <c r="D28" s="24">
        <v>5</v>
      </c>
      <c r="E28" s="35"/>
      <c r="F28" s="40">
        <v>1</v>
      </c>
      <c r="G28" s="18" t="s">
        <v>83</v>
      </c>
      <c r="H28" s="43">
        <v>296030</v>
      </c>
      <c r="I28" s="33">
        <f t="shared" si="0"/>
        <v>296030</v>
      </c>
      <c r="J28" s="19" t="s">
        <v>84</v>
      </c>
      <c r="K28" s="18" t="s">
        <v>87</v>
      </c>
    </row>
    <row r="29" spans="1:11" ht="158.25" customHeight="1" x14ac:dyDescent="0.25">
      <c r="A29" s="25">
        <v>24</v>
      </c>
      <c r="B29" s="19" t="s">
        <v>57</v>
      </c>
      <c r="C29" s="19" t="s">
        <v>58</v>
      </c>
      <c r="D29" s="24">
        <v>15</v>
      </c>
      <c r="E29" s="35"/>
      <c r="F29" s="40">
        <v>1</v>
      </c>
      <c r="G29" s="18" t="s">
        <v>83</v>
      </c>
      <c r="H29" s="43">
        <v>238102</v>
      </c>
      <c r="I29" s="33">
        <f t="shared" si="0"/>
        <v>238102</v>
      </c>
      <c r="J29" s="19" t="s">
        <v>84</v>
      </c>
      <c r="K29" s="18" t="s">
        <v>87</v>
      </c>
    </row>
    <row r="30" spans="1:11" ht="158.25" customHeight="1" x14ac:dyDescent="0.25">
      <c r="A30" s="25">
        <v>25</v>
      </c>
      <c r="B30" s="19" t="s">
        <v>59</v>
      </c>
      <c r="C30" s="19" t="s">
        <v>60</v>
      </c>
      <c r="D30" s="18">
        <v>20</v>
      </c>
      <c r="E30" s="35"/>
      <c r="F30" s="40">
        <v>1</v>
      </c>
      <c r="G30" s="18" t="s">
        <v>83</v>
      </c>
      <c r="H30" s="43">
        <v>11586</v>
      </c>
      <c r="I30" s="33">
        <f t="shared" si="0"/>
        <v>11586</v>
      </c>
      <c r="J30" s="19" t="s">
        <v>84</v>
      </c>
      <c r="K30" s="18" t="s">
        <v>87</v>
      </c>
    </row>
    <row r="31" spans="1:11" ht="158.25" customHeight="1" x14ac:dyDescent="0.25">
      <c r="A31" s="25">
        <v>26</v>
      </c>
      <c r="B31" s="19" t="s">
        <v>61</v>
      </c>
      <c r="C31" s="19" t="s">
        <v>62</v>
      </c>
      <c r="D31" s="18">
        <v>20</v>
      </c>
      <c r="E31" s="35"/>
      <c r="F31" s="40">
        <v>1</v>
      </c>
      <c r="G31" s="18" t="s">
        <v>83</v>
      </c>
      <c r="H31" s="43">
        <v>12385</v>
      </c>
      <c r="I31" s="33">
        <f t="shared" si="0"/>
        <v>12385</v>
      </c>
      <c r="J31" s="19" t="s">
        <v>84</v>
      </c>
      <c r="K31" s="18" t="s">
        <v>87</v>
      </c>
    </row>
    <row r="32" spans="1:11" ht="158.25" customHeight="1" x14ac:dyDescent="0.25">
      <c r="A32" s="25">
        <v>27</v>
      </c>
      <c r="B32" s="19" t="s">
        <v>63</v>
      </c>
      <c r="C32" s="19" t="s">
        <v>64</v>
      </c>
      <c r="D32" s="18">
        <v>20</v>
      </c>
      <c r="E32" s="35"/>
      <c r="F32" s="40">
        <v>1</v>
      </c>
      <c r="G32" s="18" t="s">
        <v>83</v>
      </c>
      <c r="H32" s="43">
        <v>1279488</v>
      </c>
      <c r="I32" s="33">
        <f t="shared" si="0"/>
        <v>1279488</v>
      </c>
      <c r="J32" s="19" t="s">
        <v>84</v>
      </c>
      <c r="K32" s="18" t="s">
        <v>87</v>
      </c>
    </row>
    <row r="33" spans="1:11" ht="158.25" customHeight="1" x14ac:dyDescent="0.25">
      <c r="A33" s="25">
        <v>28</v>
      </c>
      <c r="B33" s="19" t="s">
        <v>65</v>
      </c>
      <c r="C33" s="19" t="s">
        <v>66</v>
      </c>
      <c r="D33" s="18">
        <v>20</v>
      </c>
      <c r="E33" s="35"/>
      <c r="F33" s="40">
        <v>1</v>
      </c>
      <c r="G33" s="18" t="s">
        <v>83</v>
      </c>
      <c r="H33" s="43">
        <v>1778039</v>
      </c>
      <c r="I33" s="33">
        <f t="shared" si="0"/>
        <v>1778039</v>
      </c>
      <c r="J33" s="19" t="s">
        <v>84</v>
      </c>
      <c r="K33" s="18" t="s">
        <v>87</v>
      </c>
    </row>
    <row r="34" spans="1:11" ht="158.25" customHeight="1" x14ac:dyDescent="0.25">
      <c r="A34" s="25">
        <v>29</v>
      </c>
      <c r="B34" s="19" t="s">
        <v>67</v>
      </c>
      <c r="C34" s="19" t="s">
        <v>68</v>
      </c>
      <c r="D34" s="24">
        <v>10</v>
      </c>
      <c r="E34" s="35"/>
      <c r="F34" s="40">
        <v>1</v>
      </c>
      <c r="G34" s="18" t="s">
        <v>83</v>
      </c>
      <c r="H34" s="43">
        <v>1314058</v>
      </c>
      <c r="I34" s="33">
        <f t="shared" si="0"/>
        <v>1314058</v>
      </c>
      <c r="J34" s="19" t="s">
        <v>84</v>
      </c>
      <c r="K34" s="18" t="s">
        <v>87</v>
      </c>
    </row>
    <row r="35" spans="1:11" ht="158.25" customHeight="1" x14ac:dyDescent="0.25">
      <c r="A35" s="25">
        <v>30</v>
      </c>
      <c r="B35" s="19" t="s">
        <v>69</v>
      </c>
      <c r="C35" s="19" t="s">
        <v>70</v>
      </c>
      <c r="D35" s="24">
        <v>40</v>
      </c>
      <c r="E35" s="35"/>
      <c r="F35" s="40">
        <v>20</v>
      </c>
      <c r="G35" s="18" t="s">
        <v>83</v>
      </c>
      <c r="H35" s="37">
        <v>14161</v>
      </c>
      <c r="I35" s="33">
        <f t="shared" si="0"/>
        <v>283220</v>
      </c>
      <c r="J35" s="19" t="s">
        <v>84</v>
      </c>
      <c r="K35" s="18" t="s">
        <v>87</v>
      </c>
    </row>
    <row r="36" spans="1:11" ht="93.75" x14ac:dyDescent="0.25">
      <c r="A36" s="25">
        <v>31</v>
      </c>
      <c r="B36" s="19" t="s">
        <v>71</v>
      </c>
      <c r="C36" s="19" t="s">
        <v>91</v>
      </c>
      <c r="D36" s="24">
        <v>40</v>
      </c>
      <c r="E36" s="35"/>
      <c r="F36" s="40">
        <v>2</v>
      </c>
      <c r="G36" s="18" t="s">
        <v>83</v>
      </c>
      <c r="H36" s="37">
        <v>733873</v>
      </c>
      <c r="I36" s="33">
        <f t="shared" si="0"/>
        <v>1467746</v>
      </c>
      <c r="J36" s="19" t="s">
        <v>84</v>
      </c>
      <c r="K36" s="18" t="s">
        <v>87</v>
      </c>
    </row>
    <row r="37" spans="1:11" ht="93.75" x14ac:dyDescent="0.25">
      <c r="A37" s="25">
        <v>32</v>
      </c>
      <c r="B37" s="19" t="s">
        <v>72</v>
      </c>
      <c r="C37" s="19" t="s">
        <v>73</v>
      </c>
      <c r="D37" s="24">
        <v>20</v>
      </c>
      <c r="E37" s="35"/>
      <c r="F37" s="40">
        <v>4</v>
      </c>
      <c r="G37" s="18" t="s">
        <v>83</v>
      </c>
      <c r="H37" s="37">
        <v>65391</v>
      </c>
      <c r="I37" s="33">
        <f t="shared" si="0"/>
        <v>261564</v>
      </c>
      <c r="J37" s="19" t="s">
        <v>84</v>
      </c>
      <c r="K37" s="18" t="s">
        <v>87</v>
      </c>
    </row>
    <row r="38" spans="1:11" ht="93.75" x14ac:dyDescent="0.25">
      <c r="A38" s="25">
        <v>33</v>
      </c>
      <c r="B38" s="19" t="s">
        <v>74</v>
      </c>
      <c r="C38" s="19" t="s">
        <v>90</v>
      </c>
      <c r="D38" s="24">
        <v>20</v>
      </c>
      <c r="E38" s="35"/>
      <c r="F38" s="40">
        <v>2</v>
      </c>
      <c r="G38" s="18" t="s">
        <v>83</v>
      </c>
      <c r="H38" s="37">
        <v>365271</v>
      </c>
      <c r="I38" s="33">
        <f t="shared" si="0"/>
        <v>730542</v>
      </c>
      <c r="J38" s="19" t="s">
        <v>84</v>
      </c>
      <c r="K38" s="18" t="s">
        <v>87</v>
      </c>
    </row>
    <row r="39" spans="1:11" ht="158.25" customHeight="1" x14ac:dyDescent="0.25">
      <c r="A39" s="25">
        <v>34</v>
      </c>
      <c r="B39" s="19" t="s">
        <v>75</v>
      </c>
      <c r="C39" s="19" t="s">
        <v>76</v>
      </c>
      <c r="D39" s="24">
        <v>30</v>
      </c>
      <c r="E39" s="35"/>
      <c r="F39" s="40">
        <v>1</v>
      </c>
      <c r="G39" s="18" t="s">
        <v>83</v>
      </c>
      <c r="H39" s="37">
        <v>61642</v>
      </c>
      <c r="I39" s="33">
        <f t="shared" si="0"/>
        <v>61642</v>
      </c>
      <c r="J39" s="19" t="s">
        <v>84</v>
      </c>
      <c r="K39" s="18" t="s">
        <v>87</v>
      </c>
    </row>
    <row r="40" spans="1:11" ht="158.25" customHeight="1" x14ac:dyDescent="0.25">
      <c r="A40" s="25">
        <v>35</v>
      </c>
      <c r="B40" s="19" t="s">
        <v>77</v>
      </c>
      <c r="C40" s="19" t="s">
        <v>78</v>
      </c>
      <c r="D40" s="24">
        <v>40</v>
      </c>
      <c r="E40" s="35"/>
      <c r="F40" s="40">
        <v>1</v>
      </c>
      <c r="G40" s="18" t="s">
        <v>83</v>
      </c>
      <c r="H40" s="37">
        <v>196588</v>
      </c>
      <c r="I40" s="33">
        <f t="shared" si="0"/>
        <v>196588</v>
      </c>
      <c r="J40" s="19" t="s">
        <v>84</v>
      </c>
      <c r="K40" s="18" t="s">
        <v>87</v>
      </c>
    </row>
    <row r="41" spans="1:11" ht="158.25" customHeight="1" x14ac:dyDescent="0.25">
      <c r="A41" s="25">
        <v>36</v>
      </c>
      <c r="B41" s="19" t="s">
        <v>79</v>
      </c>
      <c r="C41" s="19" t="s">
        <v>80</v>
      </c>
      <c r="D41" s="24">
        <v>40</v>
      </c>
      <c r="E41" s="35"/>
      <c r="F41" s="40">
        <v>1</v>
      </c>
      <c r="G41" s="18" t="s">
        <v>83</v>
      </c>
      <c r="H41" s="37">
        <v>204918</v>
      </c>
      <c r="I41" s="33">
        <f t="shared" si="0"/>
        <v>204918</v>
      </c>
      <c r="J41" s="19" t="s">
        <v>84</v>
      </c>
      <c r="K41" s="18" t="s">
        <v>87</v>
      </c>
    </row>
    <row r="42" spans="1:11" ht="158.25" customHeight="1" x14ac:dyDescent="0.25">
      <c r="A42" s="25">
        <v>37</v>
      </c>
      <c r="B42" s="19" t="s">
        <v>81</v>
      </c>
      <c r="C42" s="19" t="s">
        <v>82</v>
      </c>
      <c r="D42" s="24">
        <v>1000</v>
      </c>
      <c r="E42" s="35"/>
      <c r="F42" s="40">
        <v>1</v>
      </c>
      <c r="G42" s="18" t="s">
        <v>83</v>
      </c>
      <c r="H42" s="37">
        <v>204918</v>
      </c>
      <c r="I42" s="33">
        <f t="shared" si="0"/>
        <v>204918</v>
      </c>
      <c r="J42" s="19" t="s">
        <v>84</v>
      </c>
      <c r="K42" s="18" t="s">
        <v>87</v>
      </c>
    </row>
    <row r="43" spans="1:11" ht="158.25" customHeight="1" x14ac:dyDescent="0.25">
      <c r="A43" s="25">
        <v>38</v>
      </c>
      <c r="B43" s="19" t="s">
        <v>85</v>
      </c>
      <c r="C43" s="19" t="s">
        <v>93</v>
      </c>
      <c r="D43" s="24">
        <v>200</v>
      </c>
      <c r="E43" s="35"/>
      <c r="F43" s="40">
        <v>5</v>
      </c>
      <c r="G43" s="18" t="s">
        <v>86</v>
      </c>
      <c r="H43" s="37">
        <v>423330</v>
      </c>
      <c r="I43" s="33">
        <f t="shared" ref="I43" si="1">H43*F43</f>
        <v>2116650</v>
      </c>
      <c r="J43" s="19" t="s">
        <v>84</v>
      </c>
      <c r="K43" s="18" t="s">
        <v>87</v>
      </c>
    </row>
    <row r="44" spans="1:11" ht="18.75" x14ac:dyDescent="0.25">
      <c r="A44" s="25"/>
      <c r="B44" s="44" t="s">
        <v>6</v>
      </c>
      <c r="C44" s="26"/>
      <c r="D44" s="45"/>
      <c r="E44" s="45"/>
      <c r="F44" s="46"/>
      <c r="G44" s="47"/>
      <c r="H44" s="48"/>
      <c r="I44" s="49">
        <f>SUM(I6:I43)</f>
        <v>21041455</v>
      </c>
      <c r="J44" s="47"/>
      <c r="K44" s="46"/>
    </row>
    <row r="45" spans="1:11" s="4" customFormat="1" ht="18.75" x14ac:dyDescent="0.25">
      <c r="A45" s="50"/>
      <c r="B45" s="51"/>
      <c r="C45" s="52"/>
      <c r="D45" s="52"/>
      <c r="E45" s="52"/>
      <c r="F45" s="53"/>
      <c r="G45" s="52"/>
      <c r="H45" s="54"/>
      <c r="I45" s="55"/>
      <c r="J45" s="50"/>
      <c r="K45" s="50"/>
    </row>
    <row r="46" spans="1:11" s="4" customFormat="1" ht="27" customHeight="1" x14ac:dyDescent="0.25">
      <c r="A46" s="50"/>
      <c r="B46" s="51" t="s">
        <v>10</v>
      </c>
      <c r="C46" s="56"/>
      <c r="D46" s="56"/>
      <c r="E46" s="56"/>
      <c r="F46" s="57" t="s">
        <v>7</v>
      </c>
      <c r="G46" s="56"/>
      <c r="H46" s="54"/>
      <c r="I46" s="58"/>
      <c r="J46" s="50"/>
      <c r="K46" s="50"/>
    </row>
    <row r="47" spans="1:11" s="4" customFormat="1" x14ac:dyDescent="0.25">
      <c r="B47" s="3"/>
      <c r="C47" s="29"/>
      <c r="D47" s="29"/>
      <c r="E47" s="29"/>
      <c r="F47" s="30"/>
      <c r="G47" s="5"/>
      <c r="H47" s="27"/>
      <c r="I47" s="31"/>
    </row>
    <row r="48" spans="1:11" s="4" customFormat="1" ht="15.75" customHeight="1" x14ac:dyDescent="0.25">
      <c r="B48" s="3"/>
      <c r="C48" s="29"/>
      <c r="D48" s="29"/>
      <c r="E48" s="29"/>
      <c r="F48" s="30"/>
      <c r="G48" s="5"/>
      <c r="H48" s="27"/>
      <c r="I48" s="28"/>
    </row>
  </sheetData>
  <autoFilter ref="A5:K10"/>
  <mergeCells count="2">
    <mergeCell ref="A2:J2"/>
    <mergeCell ref="C3:H3"/>
  </mergeCells>
  <pageMargins left="0.39370078740157483" right="0.39370078740157483" top="0.39370078740157483" bottom="0.39370078740157483" header="0.31496062992125984" footer="0.31496062992125984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Перечень</vt:lpstr>
      <vt:lpstr>Перечень!Заголовки_для_печати</vt:lpstr>
      <vt:lpstr>Перечень!Область_печати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2022-07-28T04:34:34Z</dcterms:modified>
</cp:coreProperties>
</file>